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structions" sheetId="1" r:id="rId1"/>
    <sheet name="Template" sheetId="2" r:id="rId2"/>
    <sheet name="Fictional example" sheetId="3" r:id="rId3"/>
  </sheets>
  <definedNames>
    <definedName name="_xlnm.Print_Area" localSheetId="2">'Fictional example'!$A$1:$I$59</definedName>
    <definedName name="_xlnm.Print_Area" localSheetId="1">Template!$A$1:$I$49</definedName>
  </definedNames>
  <calcPr calcId="124519" fullCalcOnLoad="1"/>
</workbook>
</file>

<file path=xl/sharedStrings.xml><?xml version="1.0" encoding="utf-8"?>
<sst xmlns="http://schemas.openxmlformats.org/spreadsheetml/2006/main" count="111" uniqueCount="80">
  <si>
    <t>Loan reconciliation</t>
  </si>
  <si>
    <t>Purpose</t>
  </si>
  <si>
    <t>Explain supported loan movements and compare the contractual closing balance with the statement and accounts. This workbook makes no accounting or tax determination.</t>
  </si>
  <si>
    <t>Start</t>
  </si>
  <si>
    <t>Use the blank Template. Record the entity, counterparty, account and period. Enter positive amounts owed, whether this is a payable or receivable.</t>
  </si>
  <si>
    <t>Input cells</t>
  </si>
  <si>
    <t>Blue cells are inputs. Green cells are formulas. Amounts are dollars. Copy a blank Template sheet for each loan and period.</t>
  </si>
  <si>
    <t>Movements</t>
  </si>
  <si>
    <t>Use one row per source movement. Advances increase debt. Principal reductions decrease debt. Capitalised charges increase debt. Other adjustments are signed, positive for increases.</t>
  </si>
  <si>
    <t>Cash-paid charges</t>
  </si>
  <si>
    <t>Interest and fees paid separately in cash are memo columns. They do not affect the calculated debt. A cash repayment split must reconcile to its bank payment.</t>
  </si>
  <si>
    <t>Charges added to debt</t>
  </si>
  <si>
    <t>Capitalised charges means amounts added to the contractual loan balance. It does not select asset or expense treatment. Avoid counting the same charge in both advances and charges.</t>
  </si>
  <si>
    <t>Source evidence</t>
  </si>
  <si>
    <t>Retain source references and compare the statement and account entries separately. Dates in the period field and transaction period/source field must be supplied from actual records.</t>
  </si>
  <si>
    <t>Capacity</t>
  </si>
  <si>
    <t>There are 20 movement rows. For a larger file, use a separate supported movement schedule and enter its category totals with its reference. Do not overwrite formula rows.</t>
  </si>
  <si>
    <t>Closing checks</t>
  </si>
  <si>
    <t>Enter the statement closing balance, accounting balance and any documented measurement bridge. The bridge converts contractual debt into the accounting carrying amount.</t>
  </si>
  <si>
    <t>Differences</t>
  </si>
  <si>
    <t>Statement difference = calculated contractual closing less statement. Accounts difference = calculated closing plus measurement bridge less accounts. Zero alone does not establish correct classification.</t>
  </si>
  <si>
    <t>Review</t>
  </si>
  <si>
    <t>Preparer and reviewer record name and sign-off date. Record unresolved source questions with owner and due date. Leave affected balances unsigned.</t>
  </si>
  <si>
    <t>Shareholder loans</t>
  </si>
  <si>
    <t>The same arithmetic can support a receivable or payable. Division 7A compliance, recognised repayments and minimum yearly repayments require separate review.</t>
  </si>
  <si>
    <t>Fictional example</t>
  </si>
  <si>
    <t>The example uses no tax credit or additional measurement adjustment. Cash-paid interest is 2700 and fees 300. The fee added to debt is 150, separate from the cash-paid fee.</t>
  </si>
  <si>
    <t>Expected result</t>
  </si>
  <si>
    <t>100000 + 20000 - 15000 + 1200 + 150 = 106350. Full cash repayment is 18000 = 15000 + 2700 + 300.</t>
  </si>
  <si>
    <t>Alternative fee treatment</t>
  </si>
  <si>
    <t>A 150 fee paid separately in cash instead of added to debt produces 106200. The cash-paid fees would total 450.</t>
  </si>
  <si>
    <t>Use</t>
  </si>
  <si>
    <t>Review all classifications, agreement terms and applicable accounting requirements. This is a movement workpaper, not an amortisation schedule or accounting journal generator.</t>
  </si>
  <si>
    <t>Loan reconciliation workpaper</t>
  </si>
  <si>
    <t>Entity</t>
  </si>
  <si>
    <t>Lender / borrower</t>
  </si>
  <si>
    <t>Account reference</t>
  </si>
  <si>
    <t>Period</t>
  </si>
  <si>
    <t>Direction of debt</t>
  </si>
  <si>
    <t>Supported opening balance</t>
  </si>
  <si>
    <t>Period / source date</t>
  </si>
  <si>
    <t>Source reference</t>
  </si>
  <si>
    <t>Advances</t>
  </si>
  <si>
    <t>Principal reductions</t>
  </si>
  <si>
    <t>Capitalised charges</t>
  </si>
  <si>
    <t>Other signed adjustments</t>
  </si>
  <si>
    <t>Cash-paid interest</t>
  </si>
  <si>
    <t>Cash-paid fees</t>
  </si>
  <si>
    <t>Description / account comparison</t>
  </si>
  <si>
    <t>Movement totals</t>
  </si>
  <si>
    <t>Calculated contractual closing</t>
  </si>
  <si>
    <t>Statement closing</t>
  </si>
  <si>
    <t>Unexplained statement difference</t>
  </si>
  <si>
    <t>Documented measurement bridge</t>
  </si>
  <si>
    <t>Expected accounting balance</t>
  </si>
  <si>
    <t>Accounts closing</t>
  </si>
  <si>
    <t>Unexplained accounts difference</t>
  </si>
  <si>
    <t>Bridge source / explanation</t>
  </si>
  <si>
    <t>Prepared by / sign-off date</t>
  </si>
  <si>
    <t>Reviewed by / sign-off date</t>
  </si>
  <si>
    <t>Unresolved question / owner / due date</t>
  </si>
  <si>
    <t>Fictional borrower</t>
  </si>
  <si>
    <t>Amount owed by client</t>
  </si>
  <si>
    <t>During period</t>
  </si>
  <si>
    <t>Advance statement / bank deposit</t>
  </si>
  <si>
    <t>One advance matched to bank receipt</t>
  </si>
  <si>
    <t>Repayment statement / bank payment</t>
  </si>
  <si>
    <t>18000 cash payment split into principal, interest and fee</t>
  </si>
  <si>
    <t>Statement interest charge</t>
  </si>
  <si>
    <t>Interest added to debt</t>
  </si>
  <si>
    <t>Statement fee charge</t>
  </si>
  <si>
    <t>Fee added to debt</t>
  </si>
  <si>
    <t>Diagnostic cases, using the completed example</t>
  </si>
  <si>
    <t>Duplicate advance</t>
  </si>
  <si>
    <t>Difference from duplicate advance</t>
  </si>
  <si>
    <t>Whole cash payment treated as principal</t>
  </si>
  <si>
    <t>Difference from wrong principal split</t>
  </si>
  <si>
    <t>150 fee paid in cash instead of added to debt</t>
  </si>
  <si>
    <t>Cash-paid fees under that alternative</t>
  </si>
  <si>
    <t>Cash repayment split check</t>
  </si>
</sst>
</file>

<file path=xl/styles.xml><?xml version="1.0" encoding="utf-8"?>
<styleSheet xmlns="http://schemas.openxmlformats.org/spreadsheetml/2006/main">
  <numFmts count="1">
    <numFmt numFmtId="164" formatCode="#,##0.00;[Red](#,##0.00)"/>
  </numFmts>
  <fonts count="6">
    <font>
      <sz val="11"/>
      <color theme="1"/>
      <name val="Calibri"/>
      <family val="2"/>
      <scheme val="minor"/>
    </font>
    <font>
      <b/>
      <sz val="18"/>
      <color rgb="FF123C35"/>
      <name val="Calibri"/>
      <family val="2"/>
      <scheme val="minor"/>
    </font>
    <font>
      <b/>
      <sz val="11"/>
      <color rgb="FF123C35"/>
      <name val="Calibri"/>
      <family val="2"/>
      <scheme val="minor"/>
    </font>
    <font>
      <sz val="11"/>
      <color rgb="FF1951A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DF4FF"/>
        <bgColor indexed="64"/>
      </patternFill>
    </fill>
    <fill>
      <patternFill patternType="solid">
        <fgColor rgb="FF123C35"/>
        <bgColor indexed="64"/>
      </patternFill>
    </fill>
    <fill>
      <patternFill patternType="solid">
        <fgColor rgb="FFE5F1E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vertical="top" wrapText="1"/>
    </xf>
    <xf numFmtId="0" fontId="3" fillId="2" borderId="0" xfId="0" applyFont="1" applyFill="1" applyAlignment="1">
      <alignment vertical="top" wrapText="1"/>
    </xf>
    <xf numFmtId="164" fontId="3" fillId="2" borderId="0" xfId="0" applyNumberFormat="1" applyFont="1" applyFill="1"/>
    <xf numFmtId="0" fontId="4" fillId="3" borderId="0" xfId="0" applyFont="1" applyFill="1" applyAlignment="1">
      <alignment vertical="top" wrapText="1"/>
    </xf>
    <xf numFmtId="164" fontId="5" fillId="4" borderId="0" xfId="0" applyNumberFormat="1" applyFont="1" applyFill="1"/>
  </cellXfs>
  <cellStyles count="1">
    <cellStyle name="Normal" xfId="0" builtinId="0"/>
  </cellStyles>
  <dxfs count="1">
    <dxf>
      <fill>
        <patternFill>
          <bgColor rgb="FFFFDADA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tabSelected="1" workbookViewId="0"/>
  </sheetViews>
  <sheetFormatPr defaultRowHeight="15"/>
  <cols>
    <col min="1" max="1" width="32.7109375" customWidth="1"/>
    <col min="2" max="2" width="105.7109375" customWidth="1"/>
  </cols>
  <sheetData>
    <row r="1" spans="1:2">
      <c r="A1" s="1" t="s">
        <v>0</v>
      </c>
    </row>
    <row r="4" spans="1:2" ht="45" customHeight="1">
      <c r="A4" s="2" t="s">
        <v>1</v>
      </c>
      <c r="B4" s="3" t="s">
        <v>2</v>
      </c>
    </row>
    <row r="5" spans="1:2" ht="45" customHeight="1">
      <c r="A5" s="2" t="s">
        <v>3</v>
      </c>
      <c r="B5" s="3" t="s">
        <v>4</v>
      </c>
    </row>
    <row r="6" spans="1:2" ht="45" customHeight="1">
      <c r="A6" s="2" t="s">
        <v>5</v>
      </c>
      <c r="B6" s="3" t="s">
        <v>6</v>
      </c>
    </row>
    <row r="7" spans="1:2" ht="45" customHeight="1">
      <c r="A7" s="2" t="s">
        <v>7</v>
      </c>
      <c r="B7" s="3" t="s">
        <v>8</v>
      </c>
    </row>
    <row r="8" spans="1:2" ht="45" customHeight="1">
      <c r="A8" s="2" t="s">
        <v>9</v>
      </c>
      <c r="B8" s="3" t="s">
        <v>10</v>
      </c>
    </row>
    <row r="9" spans="1:2" ht="45" customHeight="1">
      <c r="A9" s="2" t="s">
        <v>11</v>
      </c>
      <c r="B9" s="3" t="s">
        <v>12</v>
      </c>
    </row>
    <row r="10" spans="1:2" ht="45" customHeight="1">
      <c r="A10" s="2" t="s">
        <v>13</v>
      </c>
      <c r="B10" s="3" t="s">
        <v>14</v>
      </c>
    </row>
    <row r="11" spans="1:2" ht="45" customHeight="1">
      <c r="A11" s="2" t="s">
        <v>15</v>
      </c>
      <c r="B11" s="3" t="s">
        <v>16</v>
      </c>
    </row>
    <row r="12" spans="1:2" ht="45" customHeight="1">
      <c r="A12" s="2" t="s">
        <v>17</v>
      </c>
      <c r="B12" s="3" t="s">
        <v>18</v>
      </c>
    </row>
    <row r="13" spans="1:2" ht="45" customHeight="1">
      <c r="A13" s="2" t="s">
        <v>19</v>
      </c>
      <c r="B13" s="3" t="s">
        <v>20</v>
      </c>
    </row>
    <row r="14" spans="1:2" ht="45" customHeight="1">
      <c r="A14" s="2" t="s">
        <v>21</v>
      </c>
      <c r="B14" s="3" t="s">
        <v>22</v>
      </c>
    </row>
    <row r="15" spans="1:2" ht="45" customHeight="1">
      <c r="A15" s="2" t="s">
        <v>23</v>
      </c>
      <c r="B15" s="3" t="s">
        <v>24</v>
      </c>
    </row>
    <row r="16" spans="1:2" ht="45" customHeight="1">
      <c r="A16" s="2" t="s">
        <v>25</v>
      </c>
      <c r="B16" s="3" t="s">
        <v>26</v>
      </c>
    </row>
    <row r="17" spans="1:2" ht="45" customHeight="1">
      <c r="A17" s="2" t="s">
        <v>27</v>
      </c>
      <c r="B17" s="3" t="s">
        <v>28</v>
      </c>
    </row>
    <row r="18" spans="1:2" ht="45" customHeight="1">
      <c r="A18" s="2" t="s">
        <v>29</v>
      </c>
      <c r="B18" s="3" t="s">
        <v>30</v>
      </c>
    </row>
    <row r="19" spans="1:2" ht="45" customHeight="1">
      <c r="A19" s="2" t="s">
        <v>31</v>
      </c>
      <c r="B19" s="3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8"/>
  <sheetViews>
    <sheetView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5"/>
  <cols>
    <col min="1" max="1" width="19.7109375" customWidth="1"/>
    <col min="2" max="2" width="33.7109375" customWidth="1"/>
    <col min="3" max="8" width="19.7109375" customWidth="1"/>
    <col min="9" max="9" width="48.7109375" customWidth="1"/>
  </cols>
  <sheetData>
    <row r="1" spans="1:9">
      <c r="A1" s="1" t="s">
        <v>33</v>
      </c>
      <c r="B1" s="1"/>
      <c r="C1" s="1"/>
      <c r="D1" s="1"/>
      <c r="E1" s="1"/>
      <c r="F1" s="1"/>
      <c r="G1" s="1"/>
      <c r="H1" s="1"/>
      <c r="I1" s="1"/>
    </row>
    <row r="3" spans="1:9">
      <c r="A3" s="2" t="s">
        <v>34</v>
      </c>
      <c r="B3" s="4"/>
      <c r="C3" s="4"/>
      <c r="D3" s="4"/>
    </row>
    <row r="4" spans="1:9">
      <c r="A4" s="2" t="s">
        <v>35</v>
      </c>
      <c r="B4" s="4"/>
      <c r="C4" s="4"/>
      <c r="D4" s="4"/>
    </row>
    <row r="5" spans="1:9">
      <c r="A5" s="2" t="s">
        <v>36</v>
      </c>
      <c r="B5" s="4"/>
      <c r="C5" s="4"/>
      <c r="D5" s="4"/>
    </row>
    <row r="6" spans="1:9">
      <c r="A6" s="2" t="s">
        <v>37</v>
      </c>
      <c r="B6" s="4"/>
      <c r="C6" s="4"/>
      <c r="D6" s="4"/>
    </row>
    <row r="7" spans="1:9">
      <c r="A7" s="2" t="s">
        <v>38</v>
      </c>
      <c r="B7" s="4"/>
      <c r="C7" s="4"/>
      <c r="D7" s="4"/>
    </row>
    <row r="9" spans="1:9">
      <c r="A9" s="2" t="s">
        <v>39</v>
      </c>
      <c r="C9" s="5">
        <v>0</v>
      </c>
    </row>
    <row r="11" spans="1:9" ht="38" customHeight="1">
      <c r="A11" s="6" t="s">
        <v>40</v>
      </c>
      <c r="B11" s="6" t="s">
        <v>41</v>
      </c>
      <c r="C11" s="6" t="s">
        <v>42</v>
      </c>
      <c r="D11" s="6" t="s">
        <v>43</v>
      </c>
      <c r="E11" s="6" t="s">
        <v>44</v>
      </c>
      <c r="F11" s="6" t="s">
        <v>45</v>
      </c>
      <c r="G11" s="6" t="s">
        <v>46</v>
      </c>
      <c r="H11" s="6" t="s">
        <v>47</v>
      </c>
      <c r="I11" s="6" t="s">
        <v>48</v>
      </c>
    </row>
    <row r="12" spans="1:9" ht="30" customHeight="1">
      <c r="A12" s="4"/>
      <c r="B12" s="4"/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4"/>
    </row>
    <row r="13" spans="1:9" ht="30" customHeight="1">
      <c r="A13" s="4"/>
      <c r="B13" s="4"/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4"/>
    </row>
    <row r="14" spans="1:9" ht="30" customHeight="1">
      <c r="A14" s="4"/>
      <c r="B14" s="4"/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4"/>
    </row>
    <row r="15" spans="1:9" ht="30" customHeight="1">
      <c r="A15" s="4"/>
      <c r="B15" s="4"/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4"/>
    </row>
    <row r="16" spans="1:9" ht="30" customHeight="1">
      <c r="A16" s="4"/>
      <c r="B16" s="4"/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4"/>
    </row>
    <row r="17" spans="1:9" ht="30" customHeight="1">
      <c r="A17" s="4"/>
      <c r="B17" s="4"/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4"/>
    </row>
    <row r="18" spans="1:9" ht="30" customHeight="1">
      <c r="A18" s="4"/>
      <c r="B18" s="4"/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4"/>
    </row>
    <row r="19" spans="1:9" ht="30" customHeight="1">
      <c r="A19" s="4"/>
      <c r="B19" s="4"/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4"/>
    </row>
    <row r="20" spans="1:9" ht="30" customHeight="1">
      <c r="A20" s="4"/>
      <c r="B20" s="4"/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4"/>
    </row>
    <row r="21" spans="1:9" ht="30" customHeight="1">
      <c r="A21" s="4"/>
      <c r="B21" s="4"/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4"/>
    </row>
    <row r="22" spans="1:9" ht="30" customHeight="1">
      <c r="A22" s="4"/>
      <c r="B22" s="4"/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4"/>
    </row>
    <row r="23" spans="1:9" ht="30" customHeight="1">
      <c r="A23" s="4"/>
      <c r="B23" s="4"/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4"/>
    </row>
    <row r="24" spans="1:9" ht="30" customHeight="1">
      <c r="A24" s="4"/>
      <c r="B24" s="4"/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4"/>
    </row>
    <row r="25" spans="1:9" ht="30" customHeight="1">
      <c r="A25" s="4"/>
      <c r="B25" s="4"/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4"/>
    </row>
    <row r="26" spans="1:9" ht="30" customHeight="1">
      <c r="A26" s="4"/>
      <c r="B26" s="4"/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4"/>
    </row>
    <row r="27" spans="1:9" ht="30" customHeight="1">
      <c r="A27" s="4"/>
      <c r="B27" s="4"/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4"/>
    </row>
    <row r="28" spans="1:9" ht="30" customHeight="1">
      <c r="A28" s="4"/>
      <c r="B28" s="4"/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4"/>
    </row>
    <row r="29" spans="1:9" ht="30" customHeight="1">
      <c r="A29" s="4"/>
      <c r="B29" s="4"/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4"/>
    </row>
    <row r="30" spans="1:9" ht="30" customHeight="1">
      <c r="A30" s="4"/>
      <c r="B30" s="4"/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4"/>
    </row>
    <row r="31" spans="1:9" ht="30" customHeight="1">
      <c r="A31" s="4"/>
      <c r="B31" s="4"/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4"/>
    </row>
    <row r="33" spans="1:9">
      <c r="A33" s="2" t="s">
        <v>49</v>
      </c>
      <c r="C33" s="7">
        <f>SUM(C12:C31)</f>
        <v>0</v>
      </c>
      <c r="D33" s="7">
        <f>SUM(D12:D31)</f>
        <v>0</v>
      </c>
      <c r="E33" s="7">
        <f>SUM(E12:E31)</f>
        <v>0</v>
      </c>
      <c r="F33" s="7">
        <f>SUM(F12:F31)</f>
        <v>0</v>
      </c>
      <c r="G33" s="7">
        <f>SUM(G12:G31)</f>
        <v>0</v>
      </c>
      <c r="H33" s="7">
        <f>SUM(H12:H31)</f>
        <v>0</v>
      </c>
    </row>
    <row r="35" spans="1:9">
      <c r="A35" s="2" t="s">
        <v>50</v>
      </c>
      <c r="B35" s="2"/>
      <c r="C35" s="7">
        <f>C9+C33-D33+E33+F33</f>
        <v>0</v>
      </c>
    </row>
    <row r="36" spans="1:9">
      <c r="A36" s="2" t="s">
        <v>51</v>
      </c>
      <c r="B36" s="2"/>
      <c r="C36" s="5">
        <v>0</v>
      </c>
    </row>
    <row r="37" spans="1:9">
      <c r="A37" s="2" t="s">
        <v>52</v>
      </c>
      <c r="B37" s="2"/>
      <c r="C37" s="7">
        <f>C35-C36</f>
        <v>0</v>
      </c>
    </row>
    <row r="39" spans="1:9">
      <c r="A39" s="2" t="s">
        <v>53</v>
      </c>
      <c r="B39" s="2"/>
      <c r="C39" s="5">
        <v>0</v>
      </c>
      <c r="E39" s="4" t="s">
        <v>57</v>
      </c>
      <c r="F39" s="4"/>
      <c r="G39" s="4"/>
      <c r="H39" s="4"/>
      <c r="I39" s="4"/>
    </row>
    <row r="40" spans="1:9">
      <c r="A40" s="2" t="s">
        <v>54</v>
      </c>
      <c r="B40" s="2"/>
      <c r="C40" s="7">
        <f>C35+C39</f>
        <v>0</v>
      </c>
    </row>
    <row r="41" spans="1:9">
      <c r="A41" s="2" t="s">
        <v>55</v>
      </c>
      <c r="B41" s="2"/>
      <c r="C41" s="5">
        <v>0</v>
      </c>
    </row>
    <row r="42" spans="1:9">
      <c r="A42" s="2" t="s">
        <v>56</v>
      </c>
      <c r="B42" s="2"/>
      <c r="C42" s="7">
        <f>C40-C41</f>
        <v>0</v>
      </c>
    </row>
    <row r="45" spans="1:9">
      <c r="A45" s="2" t="s">
        <v>58</v>
      </c>
      <c r="B45" s="2"/>
      <c r="C45" s="4"/>
      <c r="D45" s="4"/>
      <c r="E45" s="4"/>
      <c r="F45" s="4"/>
      <c r="G45" s="4"/>
      <c r="H45" s="4"/>
      <c r="I45" s="4"/>
    </row>
    <row r="46" spans="1:9">
      <c r="A46" s="2" t="s">
        <v>59</v>
      </c>
      <c r="B46" s="2"/>
      <c r="C46" s="4"/>
      <c r="D46" s="4"/>
      <c r="E46" s="4"/>
      <c r="F46" s="4"/>
      <c r="G46" s="4"/>
      <c r="H46" s="4"/>
      <c r="I46" s="4"/>
    </row>
    <row r="48" spans="1:9">
      <c r="A48" s="2" t="s">
        <v>60</v>
      </c>
      <c r="B48" s="2"/>
      <c r="C48" s="4"/>
      <c r="D48" s="4"/>
      <c r="E48" s="4"/>
      <c r="F48" s="4"/>
      <c r="G48" s="4"/>
      <c r="H48" s="4"/>
      <c r="I48" s="4"/>
    </row>
  </sheetData>
  <mergeCells count="20">
    <mergeCell ref="A1:I1"/>
    <mergeCell ref="B3:D3"/>
    <mergeCell ref="B4:D4"/>
    <mergeCell ref="B5:D5"/>
    <mergeCell ref="B6:D6"/>
    <mergeCell ref="B7:D7"/>
    <mergeCell ref="A35:B35"/>
    <mergeCell ref="A36:B36"/>
    <mergeCell ref="A37:B37"/>
    <mergeCell ref="A39:B39"/>
    <mergeCell ref="A40:B40"/>
    <mergeCell ref="A41:B41"/>
    <mergeCell ref="A42:B42"/>
    <mergeCell ref="E39:I39"/>
    <mergeCell ref="A45:B45"/>
    <mergeCell ref="C45:I45"/>
    <mergeCell ref="A46:B46"/>
    <mergeCell ref="C46:I46"/>
    <mergeCell ref="A48:B48"/>
    <mergeCell ref="C48:I48"/>
  </mergeCells>
  <conditionalFormatting sqref="C37">
    <cfRule type="cellIs" dxfId="0" priority="1" operator="notEqual">
      <formula>0</formula>
    </cfRule>
  </conditionalFormatting>
  <conditionalFormatting sqref="C42">
    <cfRule type="cellIs" dxfId="0" priority="2" operator="notEqual">
      <formula>0</formula>
    </cfRule>
  </conditionalFormatting>
  <pageMargins left="0.7" right="0.7" top="0.75" bottom="0.75" header="0.3" footer="0.3"/>
  <pageSetup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8"/>
  <sheetViews>
    <sheetView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5"/>
  <cols>
    <col min="1" max="1" width="19.7109375" customWidth="1"/>
    <col min="2" max="2" width="33.7109375" customWidth="1"/>
    <col min="3" max="8" width="19.7109375" customWidth="1"/>
    <col min="9" max="9" width="48.7109375" customWidth="1"/>
  </cols>
  <sheetData>
    <row r="1" spans="1:9">
      <c r="A1" s="1" t="s">
        <v>33</v>
      </c>
      <c r="B1" s="1"/>
      <c r="C1" s="1"/>
      <c r="D1" s="1"/>
      <c r="E1" s="1"/>
      <c r="F1" s="1"/>
      <c r="G1" s="1"/>
      <c r="H1" s="1"/>
      <c r="I1" s="1"/>
    </row>
    <row r="3" spans="1:9">
      <c r="A3" s="2" t="s">
        <v>34</v>
      </c>
      <c r="B3" s="4" t="s">
        <v>61</v>
      </c>
      <c r="C3" s="4"/>
      <c r="D3" s="4"/>
    </row>
    <row r="4" spans="1:9">
      <c r="A4" s="2" t="s">
        <v>35</v>
      </c>
      <c r="B4" s="4"/>
      <c r="C4" s="4"/>
      <c r="D4" s="4"/>
    </row>
    <row r="5" spans="1:9">
      <c r="A5" s="2" t="s">
        <v>36</v>
      </c>
      <c r="B5" s="4"/>
      <c r="C5" s="4"/>
      <c r="D5" s="4"/>
    </row>
    <row r="6" spans="1:9">
      <c r="A6" s="2" t="s">
        <v>37</v>
      </c>
      <c r="B6" s="4"/>
      <c r="C6" s="4"/>
      <c r="D6" s="4"/>
    </row>
    <row r="7" spans="1:9">
      <c r="A7" s="2" t="s">
        <v>38</v>
      </c>
      <c r="B7" s="4" t="s">
        <v>62</v>
      </c>
      <c r="C7" s="4"/>
      <c r="D7" s="4"/>
    </row>
    <row r="9" spans="1:9">
      <c r="A9" s="2" t="s">
        <v>39</v>
      </c>
      <c r="C9" s="5">
        <v>100000</v>
      </c>
    </row>
    <row r="11" spans="1:9" ht="38" customHeight="1">
      <c r="A11" s="6" t="s">
        <v>40</v>
      </c>
      <c r="B11" s="6" t="s">
        <v>41</v>
      </c>
      <c r="C11" s="6" t="s">
        <v>42</v>
      </c>
      <c r="D11" s="6" t="s">
        <v>43</v>
      </c>
      <c r="E11" s="6" t="s">
        <v>44</v>
      </c>
      <c r="F11" s="6" t="s">
        <v>45</v>
      </c>
      <c r="G11" s="6" t="s">
        <v>46</v>
      </c>
      <c r="H11" s="6" t="s">
        <v>47</v>
      </c>
      <c r="I11" s="6" t="s">
        <v>48</v>
      </c>
    </row>
    <row r="12" spans="1:9" ht="30" customHeight="1">
      <c r="A12" s="4" t="s">
        <v>63</v>
      </c>
      <c r="B12" s="4" t="s">
        <v>64</v>
      </c>
      <c r="C12" s="5">
        <v>20000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4" t="s">
        <v>65</v>
      </c>
    </row>
    <row r="13" spans="1:9" ht="30" customHeight="1">
      <c r="A13" s="4" t="s">
        <v>63</v>
      </c>
      <c r="B13" s="4" t="s">
        <v>66</v>
      </c>
      <c r="C13" s="5">
        <v>0</v>
      </c>
      <c r="D13" s="5">
        <v>15000</v>
      </c>
      <c r="E13" s="5">
        <v>0</v>
      </c>
      <c r="F13" s="5">
        <v>0</v>
      </c>
      <c r="G13" s="5">
        <v>2700</v>
      </c>
      <c r="H13" s="5">
        <v>300</v>
      </c>
      <c r="I13" s="4" t="s">
        <v>67</v>
      </c>
    </row>
    <row r="14" spans="1:9" ht="30" customHeight="1">
      <c r="A14" s="4" t="s">
        <v>63</v>
      </c>
      <c r="B14" s="4" t="s">
        <v>68</v>
      </c>
      <c r="C14" s="5">
        <v>0</v>
      </c>
      <c r="D14" s="5">
        <v>0</v>
      </c>
      <c r="E14" s="5">
        <v>1200</v>
      </c>
      <c r="F14" s="5">
        <v>0</v>
      </c>
      <c r="G14" s="5">
        <v>0</v>
      </c>
      <c r="H14" s="5">
        <v>0</v>
      </c>
      <c r="I14" s="4" t="s">
        <v>69</v>
      </c>
    </row>
    <row r="15" spans="1:9" ht="30" customHeight="1">
      <c r="A15" s="4" t="s">
        <v>63</v>
      </c>
      <c r="B15" s="4" t="s">
        <v>70</v>
      </c>
      <c r="C15" s="5">
        <v>0</v>
      </c>
      <c r="D15" s="5">
        <v>0</v>
      </c>
      <c r="E15" s="5">
        <v>150</v>
      </c>
      <c r="F15" s="5">
        <v>0</v>
      </c>
      <c r="G15" s="5">
        <v>0</v>
      </c>
      <c r="H15" s="5">
        <v>0</v>
      </c>
      <c r="I15" s="4" t="s">
        <v>71</v>
      </c>
    </row>
    <row r="16" spans="1:9" ht="30" customHeight="1">
      <c r="A16" s="4"/>
      <c r="B16" s="4"/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4"/>
    </row>
    <row r="17" spans="1:9" ht="30" customHeight="1">
      <c r="A17" s="4"/>
      <c r="B17" s="4"/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4"/>
    </row>
    <row r="18" spans="1:9" ht="30" customHeight="1">
      <c r="A18" s="4"/>
      <c r="B18" s="4"/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4"/>
    </row>
    <row r="19" spans="1:9" ht="30" customHeight="1">
      <c r="A19" s="4"/>
      <c r="B19" s="4"/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4"/>
    </row>
    <row r="20" spans="1:9" ht="30" customHeight="1">
      <c r="A20" s="4"/>
      <c r="B20" s="4"/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4"/>
    </row>
    <row r="21" spans="1:9" ht="30" customHeight="1">
      <c r="A21" s="4"/>
      <c r="B21" s="4"/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4"/>
    </row>
    <row r="22" spans="1:9" ht="30" customHeight="1">
      <c r="A22" s="4"/>
      <c r="B22" s="4"/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4"/>
    </row>
    <row r="23" spans="1:9" ht="30" customHeight="1">
      <c r="A23" s="4"/>
      <c r="B23" s="4"/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4"/>
    </row>
    <row r="24" spans="1:9" ht="30" customHeight="1">
      <c r="A24" s="4"/>
      <c r="B24" s="4"/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4"/>
    </row>
    <row r="25" spans="1:9" ht="30" customHeight="1">
      <c r="A25" s="4"/>
      <c r="B25" s="4"/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4"/>
    </row>
    <row r="26" spans="1:9" ht="30" customHeight="1">
      <c r="A26" s="4"/>
      <c r="B26" s="4"/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4"/>
    </row>
    <row r="27" spans="1:9" ht="30" customHeight="1">
      <c r="A27" s="4"/>
      <c r="B27" s="4"/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4"/>
    </row>
    <row r="28" spans="1:9" ht="30" customHeight="1">
      <c r="A28" s="4"/>
      <c r="B28" s="4"/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4"/>
    </row>
    <row r="29" spans="1:9" ht="30" customHeight="1">
      <c r="A29" s="4"/>
      <c r="B29" s="4"/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4"/>
    </row>
    <row r="30" spans="1:9" ht="30" customHeight="1">
      <c r="A30" s="4"/>
      <c r="B30" s="4"/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4"/>
    </row>
    <row r="31" spans="1:9" ht="30" customHeight="1">
      <c r="A31" s="4"/>
      <c r="B31" s="4"/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4"/>
    </row>
    <row r="33" spans="1:9">
      <c r="A33" s="2" t="s">
        <v>49</v>
      </c>
      <c r="C33" s="7">
        <f>SUM(C12:C31)</f>
        <v>20000</v>
      </c>
      <c r="D33" s="7">
        <f>SUM(D12:D31)</f>
        <v>15000</v>
      </c>
      <c r="E33" s="7">
        <f>SUM(E12:E31)</f>
        <v>1350</v>
      </c>
      <c r="F33" s="7">
        <f>SUM(F12:F31)</f>
        <v>0</v>
      </c>
      <c r="G33" s="7">
        <f>SUM(G12:G31)</f>
        <v>2700</v>
      </c>
      <c r="H33" s="7">
        <f>SUM(H12:H31)</f>
        <v>300</v>
      </c>
    </row>
    <row r="35" spans="1:9">
      <c r="A35" s="2" t="s">
        <v>50</v>
      </c>
      <c r="B35" s="2"/>
      <c r="C35" s="7">
        <f>C9+C33-D33+E33+F33</f>
        <v>106350</v>
      </c>
    </row>
    <row r="36" spans="1:9">
      <c r="A36" s="2" t="s">
        <v>51</v>
      </c>
      <c r="B36" s="2"/>
      <c r="C36" s="5">
        <v>106350</v>
      </c>
    </row>
    <row r="37" spans="1:9">
      <c r="A37" s="2" t="s">
        <v>52</v>
      </c>
      <c r="B37" s="2"/>
      <c r="C37" s="7">
        <f>C35-C36</f>
        <v>0</v>
      </c>
    </row>
    <row r="39" spans="1:9">
      <c r="A39" s="2" t="s">
        <v>53</v>
      </c>
      <c r="B39" s="2"/>
      <c r="C39" s="5">
        <v>0</v>
      </c>
      <c r="E39" s="4" t="s">
        <v>57</v>
      </c>
      <c r="F39" s="4"/>
      <c r="G39" s="4"/>
      <c r="H39" s="4"/>
      <c r="I39" s="4"/>
    </row>
    <row r="40" spans="1:9">
      <c r="A40" s="2" t="s">
        <v>54</v>
      </c>
      <c r="B40" s="2"/>
      <c r="C40" s="7">
        <f>C35+C39</f>
        <v>106350</v>
      </c>
    </row>
    <row r="41" spans="1:9">
      <c r="A41" s="2" t="s">
        <v>55</v>
      </c>
      <c r="B41" s="2"/>
      <c r="C41" s="5">
        <v>106350</v>
      </c>
    </row>
    <row r="42" spans="1:9">
      <c r="A42" s="2" t="s">
        <v>56</v>
      </c>
      <c r="B42" s="2"/>
      <c r="C42" s="7">
        <f>C40-C41</f>
        <v>0</v>
      </c>
    </row>
    <row r="45" spans="1:9">
      <c r="A45" s="2" t="s">
        <v>58</v>
      </c>
      <c r="B45" s="2"/>
      <c r="C45" s="4"/>
      <c r="D45" s="4"/>
      <c r="E45" s="4"/>
      <c r="F45" s="4"/>
      <c r="G45" s="4"/>
      <c r="H45" s="4"/>
      <c r="I45" s="4"/>
    </row>
    <row r="46" spans="1:9">
      <c r="A46" s="2" t="s">
        <v>59</v>
      </c>
      <c r="B46" s="2"/>
      <c r="C46" s="4"/>
      <c r="D46" s="4"/>
      <c r="E46" s="4"/>
      <c r="F46" s="4"/>
      <c r="G46" s="4"/>
      <c r="H46" s="4"/>
      <c r="I46" s="4"/>
    </row>
    <row r="48" spans="1:9">
      <c r="A48" s="2" t="s">
        <v>60</v>
      </c>
      <c r="B48" s="2"/>
      <c r="C48" s="4"/>
      <c r="D48" s="4"/>
      <c r="E48" s="4"/>
      <c r="F48" s="4"/>
      <c r="G48" s="4"/>
      <c r="H48" s="4"/>
      <c r="I48" s="4"/>
    </row>
    <row r="51" spans="1:9">
      <c r="A51" s="6" t="s">
        <v>72</v>
      </c>
      <c r="B51" s="6"/>
      <c r="C51" s="6"/>
      <c r="D51" s="6"/>
      <c r="E51" s="6"/>
      <c r="F51" s="6"/>
      <c r="G51" s="6"/>
      <c r="H51" s="6"/>
      <c r="I51" s="6"/>
    </row>
    <row r="52" spans="1:9">
      <c r="A52" s="2" t="s">
        <v>73</v>
      </c>
      <c r="B52" s="2"/>
      <c r="C52" s="7">
        <f>C35+C12</f>
        <v>126350</v>
      </c>
    </row>
    <row r="53" spans="1:9">
      <c r="A53" s="2" t="s">
        <v>74</v>
      </c>
      <c r="B53" s="2"/>
      <c r="C53" s="7">
        <f>C52-C36</f>
        <v>20000</v>
      </c>
    </row>
    <row r="54" spans="1:9">
      <c r="A54" s="2" t="s">
        <v>75</v>
      </c>
      <c r="B54" s="2"/>
      <c r="C54" s="7">
        <f>C35-G33-H33</f>
        <v>103350</v>
      </c>
    </row>
    <row r="55" spans="1:9">
      <c r="A55" s="2" t="s">
        <v>76</v>
      </c>
      <c r="B55" s="2"/>
      <c r="C55" s="7">
        <f>C54-C36</f>
        <v>-3000</v>
      </c>
    </row>
    <row r="56" spans="1:9">
      <c r="A56" s="2" t="s">
        <v>77</v>
      </c>
      <c r="B56" s="2"/>
      <c r="C56" s="7">
        <f>C35-E15</f>
        <v>106200</v>
      </c>
    </row>
    <row r="57" spans="1:9">
      <c r="A57" s="2" t="s">
        <v>78</v>
      </c>
      <c r="B57" s="2"/>
      <c r="C57" s="7">
        <f>H33+E15</f>
        <v>450</v>
      </c>
    </row>
    <row r="58" spans="1:9">
      <c r="A58" s="2" t="s">
        <v>79</v>
      </c>
      <c r="B58" s="2"/>
      <c r="C58" s="7">
        <f>D13+G13+H13-18000</f>
        <v>0</v>
      </c>
    </row>
  </sheetData>
  <mergeCells count="28">
    <mergeCell ref="A1:I1"/>
    <mergeCell ref="B3:D3"/>
    <mergeCell ref="B4:D4"/>
    <mergeCell ref="B5:D5"/>
    <mergeCell ref="B6:D6"/>
    <mergeCell ref="B7:D7"/>
    <mergeCell ref="A35:B35"/>
    <mergeCell ref="A36:B36"/>
    <mergeCell ref="A37:B37"/>
    <mergeCell ref="A39:B39"/>
    <mergeCell ref="A40:B40"/>
    <mergeCell ref="A41:B41"/>
    <mergeCell ref="A42:B42"/>
    <mergeCell ref="E39:I39"/>
    <mergeCell ref="A45:B45"/>
    <mergeCell ref="C45:I45"/>
    <mergeCell ref="A46:B46"/>
    <mergeCell ref="C46:I46"/>
    <mergeCell ref="A48:B48"/>
    <mergeCell ref="C48:I48"/>
    <mergeCell ref="A51:I51"/>
    <mergeCell ref="A52:B52"/>
    <mergeCell ref="A53:B53"/>
    <mergeCell ref="A54:B54"/>
    <mergeCell ref="A55:B55"/>
    <mergeCell ref="A56:B56"/>
    <mergeCell ref="A57:B57"/>
    <mergeCell ref="A58:B58"/>
  </mergeCells>
  <conditionalFormatting sqref="C37">
    <cfRule type="cellIs" dxfId="0" priority="1" operator="notEqual">
      <formula>0</formula>
    </cfRule>
  </conditionalFormatting>
  <conditionalFormatting sqref="C42">
    <cfRule type="cellIs" dxfId="0" priority="2" operator="notEqual">
      <formula>0</formula>
    </cfRule>
  </conditionalFormatting>
  <pageMargins left="0.7" right="0.7" top="0.75" bottom="0.75" header="0.3" footer="0.3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Instructions</vt:lpstr>
      <vt:lpstr>Template</vt:lpstr>
      <vt:lpstr>Fictional example</vt:lpstr>
      <vt:lpstr>'Fictional example'!Print_Area</vt:lpstr>
      <vt:lpstr>Template!Print_Area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Loan reconciliation workpaper</dc:title>
  <dc:creator>Tax Genie</dc:creator>
  <dc:description>Fictional example and reusable blank movement reconciliation. No macros or external links.</dc:description>
  <cp:lastModifiedBy>Tax Genie</cp:lastModifiedBy>
  <dcterms:created xsi:type="dcterms:W3CDTF">2026-10-26T06:31:50Z</dcterms:created>
  <dcterms:modified xsi:type="dcterms:W3CDTF">2026-10-26T06:31:50Z</dcterms:modified>
</cp:coreProperties>
</file>